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670" windowHeight="5460" activeTab="2"/>
  </bookViews>
  <sheets>
    <sheet name="Notas Envelopes 1" sheetId="1" r:id="rId1"/>
    <sheet name="Notas Envelopes 3" sheetId="2" r:id="rId2"/>
    <sheet name="Relatório Final" sheetId="6" r:id="rId3"/>
    <sheet name="Plan2" sheetId="5" state="hidden" r:id="rId4"/>
  </sheets>
  <calcPr calcId="125725"/>
</workbook>
</file>

<file path=xl/calcChain.xml><?xml version="1.0" encoding="utf-8"?>
<calcChain xmlns="http://schemas.openxmlformats.org/spreadsheetml/2006/main">
  <c r="B8" i="6"/>
  <c r="B7"/>
  <c r="B5"/>
  <c r="B9"/>
  <c r="B4"/>
  <c r="B10"/>
  <c r="B3"/>
  <c r="B12"/>
  <c r="B11"/>
  <c r="B6"/>
  <c r="C7"/>
  <c r="C9"/>
  <c r="C5"/>
  <c r="C11"/>
  <c r="C8"/>
  <c r="C3"/>
  <c r="C4"/>
  <c r="C12"/>
  <c r="C10"/>
  <c r="C6"/>
  <c r="B71" i="1"/>
  <c r="D8" i="6" l="1"/>
  <c r="D7"/>
  <c r="D5"/>
  <c r="D9"/>
  <c r="D4"/>
  <c r="D10"/>
  <c r="D3"/>
  <c r="D12"/>
  <c r="D11"/>
  <c r="D6"/>
  <c r="B64" i="1"/>
  <c r="B57" l="1"/>
  <c r="B50" l="1"/>
  <c r="B43" l="1"/>
  <c r="B36" l="1"/>
  <c r="B29" l="1"/>
  <c r="B22"/>
  <c r="B15" l="1"/>
  <c r="B8" l="1"/>
</calcChain>
</file>

<file path=xl/sharedStrings.xml><?xml version="1.0" encoding="utf-8"?>
<sst xmlns="http://schemas.openxmlformats.org/spreadsheetml/2006/main" count="169" uniqueCount="65">
  <si>
    <t>"Conheça Gaspar - o melhor da sua vida acontece aqui"</t>
  </si>
  <si>
    <t>1. Raciocínio Básico</t>
  </si>
  <si>
    <t>2. Estratégia de Comunicação Publicitária</t>
  </si>
  <si>
    <t>3. Ideia Criativa</t>
  </si>
  <si>
    <t>4. Estratégia de Mídia e Não Mídia</t>
  </si>
  <si>
    <t>NOTA TOTAL ENVELOPE 1</t>
  </si>
  <si>
    <t>"Descubra o que Gaspar tem de melhor"</t>
  </si>
  <si>
    <t>"Gaspar, a cultura européia pulsa aqui"</t>
  </si>
  <si>
    <t>"Gaspar, a sua rota de lazer"</t>
  </si>
  <si>
    <t>"Gaspar, apaixonante o ano inteiro"</t>
  </si>
  <si>
    <t>"Gaspar, natural o ano todo"</t>
  </si>
  <si>
    <t>"Gaspar tem muito mais do que você imagina"</t>
  </si>
  <si>
    <t>"Gaspar, viva uma experiência ímpar"</t>
  </si>
  <si>
    <t>"Rotas de Gaspar - é da nossa natureza encantar você"</t>
  </si>
  <si>
    <t>Pontuações do Envelope 1 - Por ordem alfabética de "mote"</t>
  </si>
  <si>
    <t>"Bem vindo ao coração do Vale - Bonita para você"</t>
  </si>
  <si>
    <t>Pontuações do Envelope 3 - Por ordem alfabética de Empresa</t>
  </si>
  <si>
    <t>1. Capacidade de Atendimento</t>
  </si>
  <si>
    <t>2. Investimento em Estrutura de Atendimento</t>
  </si>
  <si>
    <t>3. Portifólio</t>
  </si>
  <si>
    <t>4. Cases</t>
  </si>
  <si>
    <t>NOTA TOTAL ENVELOPE 3</t>
  </si>
  <si>
    <t xml:space="preserve">9MM Propaganda Ltda </t>
  </si>
  <si>
    <t>Ativa Comunicação Ltda</t>
  </si>
  <si>
    <t xml:space="preserve">DMPA Comunicações Ltda  </t>
  </si>
  <si>
    <t xml:space="preserve">Estratégia Consultoria e Marketing Ltda </t>
  </si>
  <si>
    <t>Free Reichert Comunicação Ltda</t>
  </si>
  <si>
    <t xml:space="preserve">Penso Comunicação Ltda </t>
  </si>
  <si>
    <t>Semper Creative Comunicação Ltda</t>
  </si>
  <si>
    <t xml:space="preserve">Tatticas Publicidade e Propaganda Ltda </t>
  </si>
  <si>
    <t>Tempo Brasil Comunicação e Design Ltda</t>
  </si>
  <si>
    <t xml:space="preserve">Trade Comunicação e Marketing SS Ltda  </t>
  </si>
  <si>
    <t>ENVELOPE 1 – PLANO DE COMUNICAÇÃO VIA NÃO IDENTIFICADA</t>
  </si>
  <si>
    <t>a) Raciocínio Básico - 20 pontos</t>
  </si>
  <si>
    <t>b) Estratégia de Comunicação Publicitária - 15 pontos</t>
  </si>
  <si>
    <t>c) Ideia Criativa - 15 pontos</t>
  </si>
  <si>
    <t>d) Estratégia de Mídia e Não Mídia - 10 pontos</t>
  </si>
  <si>
    <t>TOTAL MÁXIMO POSSÍVEL DE PONTOS - 60 PONTOS</t>
  </si>
  <si>
    <t>ENVELOPE 3 – CONJUNTO DE INFORMAÇÕES</t>
  </si>
  <si>
    <t>a) Capacidade de Atendimento - 10 pontos</t>
  </si>
  <si>
    <t>b) Investimento em Estrutura de Atendimento - 10 pontos</t>
  </si>
  <si>
    <t>c) Portfólio - 15 pontos</t>
  </si>
  <si>
    <t>d) Cases - 05 pontos</t>
  </si>
  <si>
    <t>TOTAL MÁXIMO POSSÍVEL DE PONTOS - 40 PONTOS</t>
  </si>
  <si>
    <t>Empresa</t>
  </si>
  <si>
    <t>Envelope 1</t>
  </si>
  <si>
    <t>Envelope 3</t>
  </si>
  <si>
    <t>Total</t>
  </si>
  <si>
    <t>9MM Propaganda Ltda</t>
  </si>
  <si>
    <t>DMPA Comunicações Ltda</t>
  </si>
  <si>
    <t>Estratégia Consultoria e Marketing Ltda</t>
  </si>
  <si>
    <t>Tatticas Publicidade e Propaganda Ltda</t>
  </si>
  <si>
    <t>Trade Comunicação e Marketing SS Ltda</t>
  </si>
  <si>
    <t>Penso Comunicação Ltda</t>
  </si>
  <si>
    <t>Classificação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</si>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</sst>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3" xfId="0" applyFont="1" applyFill="1" applyBorder="1" applyAlignment="1">
      <alignment horizontal="right"/>
    </xf>
    <xf numFmtId="0" fontId="2" fillId="0" borderId="2" xfId="0" applyFont="1" applyBorder="1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1" fillId="0" borderId="1" xfId="0" applyFont="1" applyBorder="1"/>
    <xf numFmtId="0" fontId="1" fillId="0" borderId="3" xfId="0" applyFont="1" applyFill="1" applyBorder="1" applyAlignment="1">
      <alignment horizontal="right"/>
    </xf>
    <xf numFmtId="0" fontId="0" fillId="0" borderId="4" xfId="0" applyBorder="1"/>
    <xf numFmtId="0" fontId="2" fillId="0" borderId="2" xfId="0" applyFont="1" applyBorder="1"/>
    <xf numFmtId="0" fontId="0" fillId="0" borderId="3" xfId="0" applyBorder="1"/>
    <xf numFmtId="0" fontId="0" fillId="0" borderId="5" xfId="0" applyBorder="1"/>
    <xf numFmtId="0" fontId="2" fillId="0" borderId="6" xfId="0" applyFont="1" applyBorder="1"/>
    <xf numFmtId="0" fontId="5" fillId="0" borderId="15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Normal="100" workbookViewId="0">
      <selection sqref="A1:J1"/>
    </sheetView>
  </sheetViews>
  <sheetFormatPr defaultRowHeight="15"/>
  <cols>
    <col min="1" max="1" width="50.5703125" bestFit="1" customWidth="1"/>
  </cols>
  <sheetData>
    <row r="1" spans="1:10" s="1" customForma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spans="1:10">
      <c r="A3" s="5" t="s">
        <v>0</v>
      </c>
      <c r="B3" s="16"/>
      <c r="C3" s="25" t="s">
        <v>49</v>
      </c>
      <c r="D3" s="26"/>
      <c r="E3" s="26"/>
      <c r="F3" s="26"/>
      <c r="G3" s="26"/>
      <c r="H3" s="26"/>
      <c r="I3" s="26"/>
      <c r="J3" s="27"/>
    </row>
    <row r="4" spans="1:10">
      <c r="A4" s="2" t="s">
        <v>1</v>
      </c>
      <c r="B4" s="16">
        <v>12.16</v>
      </c>
      <c r="C4" s="28"/>
      <c r="D4" s="29"/>
      <c r="E4" s="29"/>
      <c r="F4" s="29"/>
      <c r="G4" s="29"/>
      <c r="H4" s="29"/>
      <c r="I4" s="29"/>
      <c r="J4" s="30"/>
    </row>
    <row r="5" spans="1:10">
      <c r="A5" s="2" t="s">
        <v>2</v>
      </c>
      <c r="B5" s="16">
        <v>8.5</v>
      </c>
      <c r="C5" s="28"/>
      <c r="D5" s="29"/>
      <c r="E5" s="29"/>
      <c r="F5" s="29"/>
      <c r="G5" s="29"/>
      <c r="H5" s="29"/>
      <c r="I5" s="29"/>
      <c r="J5" s="30"/>
    </row>
    <row r="6" spans="1:10">
      <c r="A6" s="3" t="s">
        <v>3</v>
      </c>
      <c r="B6" s="16">
        <v>6.91</v>
      </c>
      <c r="C6" s="28"/>
      <c r="D6" s="29"/>
      <c r="E6" s="29"/>
      <c r="F6" s="29"/>
      <c r="G6" s="29"/>
      <c r="H6" s="29"/>
      <c r="I6" s="29"/>
      <c r="J6" s="30"/>
    </row>
    <row r="7" spans="1:10" ht="15.75" thickBot="1">
      <c r="A7" s="3" t="s">
        <v>4</v>
      </c>
      <c r="B7" s="17">
        <v>5.13</v>
      </c>
      <c r="C7" s="28"/>
      <c r="D7" s="29"/>
      <c r="E7" s="29"/>
      <c r="F7" s="29"/>
      <c r="G7" s="29"/>
      <c r="H7" s="29"/>
      <c r="I7" s="29"/>
      <c r="J7" s="30"/>
    </row>
    <row r="8" spans="1:10" ht="19.5" thickBot="1">
      <c r="A8" s="6" t="s">
        <v>5</v>
      </c>
      <c r="B8" s="18">
        <f>SUM(B4:B7)</f>
        <v>32.700000000000003</v>
      </c>
      <c r="C8" s="31"/>
      <c r="D8" s="32"/>
      <c r="E8" s="32"/>
      <c r="F8" s="32"/>
      <c r="G8" s="32"/>
      <c r="H8" s="32"/>
      <c r="I8" s="32"/>
      <c r="J8" s="33"/>
    </row>
    <row r="9" spans="1:10">
      <c r="A9" s="4"/>
    </row>
    <row r="10" spans="1:10">
      <c r="A10" s="5" t="s">
        <v>15</v>
      </c>
      <c r="B10" s="2"/>
      <c r="C10" s="25" t="s">
        <v>50</v>
      </c>
      <c r="D10" s="26"/>
      <c r="E10" s="26"/>
      <c r="F10" s="26"/>
      <c r="G10" s="26"/>
      <c r="H10" s="26"/>
      <c r="I10" s="26"/>
      <c r="J10" s="27"/>
    </row>
    <row r="11" spans="1:10">
      <c r="A11" s="2" t="s">
        <v>1</v>
      </c>
      <c r="B11" s="2">
        <v>18.16</v>
      </c>
      <c r="C11" s="28"/>
      <c r="D11" s="29"/>
      <c r="E11" s="29"/>
      <c r="F11" s="29"/>
      <c r="G11" s="29"/>
      <c r="H11" s="29"/>
      <c r="I11" s="29"/>
      <c r="J11" s="30"/>
    </row>
    <row r="12" spans="1:10">
      <c r="A12" s="2" t="s">
        <v>2</v>
      </c>
      <c r="B12" s="2">
        <v>14.16</v>
      </c>
      <c r="C12" s="28"/>
      <c r="D12" s="29"/>
      <c r="E12" s="29"/>
      <c r="F12" s="29"/>
      <c r="G12" s="29"/>
      <c r="H12" s="29"/>
      <c r="I12" s="29"/>
      <c r="J12" s="30"/>
    </row>
    <row r="13" spans="1:10">
      <c r="A13" s="3" t="s">
        <v>3</v>
      </c>
      <c r="B13" s="2">
        <v>13.83</v>
      </c>
      <c r="C13" s="28"/>
      <c r="D13" s="29"/>
      <c r="E13" s="29"/>
      <c r="F13" s="29"/>
      <c r="G13" s="29"/>
      <c r="H13" s="29"/>
      <c r="I13" s="29"/>
      <c r="J13" s="30"/>
    </row>
    <row r="14" spans="1:10" ht="15.75" thickBot="1">
      <c r="A14" s="3" t="s">
        <v>4</v>
      </c>
      <c r="B14" s="2">
        <v>8.8000000000000007</v>
      </c>
      <c r="C14" s="28"/>
      <c r="D14" s="29"/>
      <c r="E14" s="29"/>
      <c r="F14" s="29"/>
      <c r="G14" s="29"/>
      <c r="H14" s="29"/>
      <c r="I14" s="29"/>
      <c r="J14" s="30"/>
    </row>
    <row r="15" spans="1:10" ht="19.5" thickBot="1">
      <c r="A15" s="6" t="s">
        <v>5</v>
      </c>
      <c r="B15" s="7">
        <f>SUM(B11:B14)</f>
        <v>54.95</v>
      </c>
      <c r="C15" s="31"/>
      <c r="D15" s="32"/>
      <c r="E15" s="32"/>
      <c r="F15" s="32"/>
      <c r="G15" s="32"/>
      <c r="H15" s="32"/>
      <c r="I15" s="32"/>
      <c r="J15" s="33"/>
    </row>
    <row r="16" spans="1:10">
      <c r="A16" s="4"/>
    </row>
    <row r="17" spans="1:10">
      <c r="A17" s="5" t="s">
        <v>6</v>
      </c>
      <c r="B17" s="2"/>
      <c r="C17" s="25" t="s">
        <v>23</v>
      </c>
      <c r="D17" s="26"/>
      <c r="E17" s="26"/>
      <c r="F17" s="26"/>
      <c r="G17" s="26"/>
      <c r="H17" s="26"/>
      <c r="I17" s="26"/>
      <c r="J17" s="27"/>
    </row>
    <row r="18" spans="1:10">
      <c r="A18" s="2" t="s">
        <v>1</v>
      </c>
      <c r="B18" s="2">
        <v>15.66</v>
      </c>
      <c r="C18" s="28"/>
      <c r="D18" s="29"/>
      <c r="E18" s="29"/>
      <c r="F18" s="29"/>
      <c r="G18" s="29"/>
      <c r="H18" s="29"/>
      <c r="I18" s="29"/>
      <c r="J18" s="30"/>
    </row>
    <row r="19" spans="1:10">
      <c r="A19" s="2" t="s">
        <v>2</v>
      </c>
      <c r="B19" s="2">
        <v>12.33</v>
      </c>
      <c r="C19" s="28"/>
      <c r="D19" s="29"/>
      <c r="E19" s="29"/>
      <c r="F19" s="29"/>
      <c r="G19" s="29"/>
      <c r="H19" s="29"/>
      <c r="I19" s="29"/>
      <c r="J19" s="30"/>
    </row>
    <row r="20" spans="1:10">
      <c r="A20" s="3" t="s">
        <v>3</v>
      </c>
      <c r="B20" s="2">
        <v>11.75</v>
      </c>
      <c r="C20" s="28"/>
      <c r="D20" s="29"/>
      <c r="E20" s="29"/>
      <c r="F20" s="29"/>
      <c r="G20" s="29"/>
      <c r="H20" s="29"/>
      <c r="I20" s="29"/>
      <c r="J20" s="30"/>
    </row>
    <row r="21" spans="1:10" ht="15.75" thickBot="1">
      <c r="A21" s="3" t="s">
        <v>4</v>
      </c>
      <c r="B21" s="2">
        <v>8.4600000000000009</v>
      </c>
      <c r="C21" s="28"/>
      <c r="D21" s="29"/>
      <c r="E21" s="29"/>
      <c r="F21" s="29"/>
      <c r="G21" s="29"/>
      <c r="H21" s="29"/>
      <c r="I21" s="29"/>
      <c r="J21" s="30"/>
    </row>
    <row r="22" spans="1:10" ht="19.5" thickBot="1">
      <c r="A22" s="6" t="s">
        <v>5</v>
      </c>
      <c r="B22" s="7">
        <f>SUM(B18:B21)</f>
        <v>48.2</v>
      </c>
      <c r="C22" s="31"/>
      <c r="D22" s="32"/>
      <c r="E22" s="32"/>
      <c r="F22" s="32"/>
      <c r="G22" s="32"/>
      <c r="H22" s="32"/>
      <c r="I22" s="32"/>
      <c r="J22" s="33"/>
    </row>
    <row r="24" spans="1:10">
      <c r="A24" s="5" t="s">
        <v>7</v>
      </c>
      <c r="B24" s="2"/>
      <c r="C24" s="25" t="s">
        <v>30</v>
      </c>
      <c r="D24" s="26"/>
      <c r="E24" s="26"/>
      <c r="F24" s="26"/>
      <c r="G24" s="26"/>
      <c r="H24" s="26"/>
      <c r="I24" s="26"/>
      <c r="J24" s="27"/>
    </row>
    <row r="25" spans="1:10">
      <c r="A25" s="2" t="s">
        <v>1</v>
      </c>
      <c r="B25" s="2">
        <v>15.5</v>
      </c>
      <c r="C25" s="28"/>
      <c r="D25" s="29"/>
      <c r="E25" s="29"/>
      <c r="F25" s="29"/>
      <c r="G25" s="29"/>
      <c r="H25" s="29"/>
      <c r="I25" s="29"/>
      <c r="J25" s="30"/>
    </row>
    <row r="26" spans="1:10">
      <c r="A26" s="2" t="s">
        <v>2</v>
      </c>
      <c r="B26" s="2">
        <v>11.5</v>
      </c>
      <c r="C26" s="28"/>
      <c r="D26" s="29"/>
      <c r="E26" s="29"/>
      <c r="F26" s="29"/>
      <c r="G26" s="29"/>
      <c r="H26" s="29"/>
      <c r="I26" s="29"/>
      <c r="J26" s="30"/>
    </row>
    <row r="27" spans="1:10">
      <c r="A27" s="3" t="s">
        <v>3</v>
      </c>
      <c r="B27" s="2">
        <v>12.83</v>
      </c>
      <c r="C27" s="28"/>
      <c r="D27" s="29"/>
      <c r="E27" s="29"/>
      <c r="F27" s="29"/>
      <c r="G27" s="29"/>
      <c r="H27" s="29"/>
      <c r="I27" s="29"/>
      <c r="J27" s="30"/>
    </row>
    <row r="28" spans="1:10" ht="15.75" thickBot="1">
      <c r="A28" s="3" t="s">
        <v>4</v>
      </c>
      <c r="B28" s="2">
        <v>8.06</v>
      </c>
      <c r="C28" s="28"/>
      <c r="D28" s="29"/>
      <c r="E28" s="29"/>
      <c r="F28" s="29"/>
      <c r="G28" s="29"/>
      <c r="H28" s="29"/>
      <c r="I28" s="29"/>
      <c r="J28" s="30"/>
    </row>
    <row r="29" spans="1:10" ht="19.5" thickBot="1">
      <c r="A29" s="6" t="s">
        <v>5</v>
      </c>
      <c r="B29" s="7">
        <f>SUM(B25:B28)</f>
        <v>47.89</v>
      </c>
      <c r="C29" s="31"/>
      <c r="D29" s="32"/>
      <c r="E29" s="32"/>
      <c r="F29" s="32"/>
      <c r="G29" s="32"/>
      <c r="H29" s="32"/>
      <c r="I29" s="32"/>
      <c r="J29" s="33"/>
    </row>
    <row r="31" spans="1:10">
      <c r="A31" s="5" t="s">
        <v>8</v>
      </c>
      <c r="B31" s="2"/>
      <c r="C31" s="25" t="s">
        <v>26</v>
      </c>
      <c r="D31" s="26"/>
      <c r="E31" s="26"/>
      <c r="F31" s="26"/>
      <c r="G31" s="26"/>
      <c r="H31" s="26"/>
      <c r="I31" s="26"/>
      <c r="J31" s="27"/>
    </row>
    <row r="32" spans="1:10">
      <c r="A32" s="2" t="s">
        <v>1</v>
      </c>
      <c r="B32" s="2">
        <v>19.16</v>
      </c>
      <c r="C32" s="28"/>
      <c r="D32" s="29"/>
      <c r="E32" s="29"/>
      <c r="F32" s="29"/>
      <c r="G32" s="29"/>
      <c r="H32" s="29"/>
      <c r="I32" s="29"/>
      <c r="J32" s="30"/>
    </row>
    <row r="33" spans="1:10">
      <c r="A33" s="2" t="s">
        <v>2</v>
      </c>
      <c r="B33" s="2">
        <v>14.83</v>
      </c>
      <c r="C33" s="28"/>
      <c r="D33" s="29"/>
      <c r="E33" s="29"/>
      <c r="F33" s="29"/>
      <c r="G33" s="29"/>
      <c r="H33" s="29"/>
      <c r="I33" s="29"/>
      <c r="J33" s="30"/>
    </row>
    <row r="34" spans="1:10">
      <c r="A34" s="3" t="s">
        <v>3</v>
      </c>
      <c r="B34" s="2">
        <v>14.08</v>
      </c>
      <c r="C34" s="28"/>
      <c r="D34" s="29"/>
      <c r="E34" s="29"/>
      <c r="F34" s="29"/>
      <c r="G34" s="29"/>
      <c r="H34" s="29"/>
      <c r="I34" s="29"/>
      <c r="J34" s="30"/>
    </row>
    <row r="35" spans="1:10" ht="15.75" thickBot="1">
      <c r="A35" s="3" t="s">
        <v>4</v>
      </c>
      <c r="B35" s="2">
        <v>9.1999999999999993</v>
      </c>
      <c r="C35" s="28"/>
      <c r="D35" s="29"/>
      <c r="E35" s="29"/>
      <c r="F35" s="29"/>
      <c r="G35" s="29"/>
      <c r="H35" s="29"/>
      <c r="I35" s="29"/>
      <c r="J35" s="30"/>
    </row>
    <row r="36" spans="1:10" ht="19.5" thickBot="1">
      <c r="A36" s="6" t="s">
        <v>5</v>
      </c>
      <c r="B36" s="7">
        <f>SUM(B32:B35)</f>
        <v>57.269999999999996</v>
      </c>
      <c r="C36" s="31"/>
      <c r="D36" s="32"/>
      <c r="E36" s="32"/>
      <c r="F36" s="32"/>
      <c r="G36" s="32"/>
      <c r="H36" s="32"/>
      <c r="I36" s="32"/>
      <c r="J36" s="33"/>
    </row>
    <row r="38" spans="1:10">
      <c r="A38" s="5" t="s">
        <v>9</v>
      </c>
      <c r="B38" s="2"/>
      <c r="C38" s="25" t="s">
        <v>48</v>
      </c>
      <c r="D38" s="26"/>
      <c r="E38" s="26"/>
      <c r="F38" s="26"/>
      <c r="G38" s="26"/>
      <c r="H38" s="26"/>
      <c r="I38" s="26"/>
      <c r="J38" s="27"/>
    </row>
    <row r="39" spans="1:10">
      <c r="A39" s="2" t="s">
        <v>1</v>
      </c>
      <c r="B39" s="2">
        <v>14.16</v>
      </c>
      <c r="C39" s="28"/>
      <c r="D39" s="29"/>
      <c r="E39" s="29"/>
      <c r="F39" s="29"/>
      <c r="G39" s="29"/>
      <c r="H39" s="29"/>
      <c r="I39" s="29"/>
      <c r="J39" s="30"/>
    </row>
    <row r="40" spans="1:10">
      <c r="A40" s="2" t="s">
        <v>2</v>
      </c>
      <c r="B40" s="2">
        <v>10.5</v>
      </c>
      <c r="C40" s="28"/>
      <c r="D40" s="29"/>
      <c r="E40" s="29"/>
      <c r="F40" s="29"/>
      <c r="G40" s="29"/>
      <c r="H40" s="29"/>
      <c r="I40" s="29"/>
      <c r="J40" s="30"/>
    </row>
    <row r="41" spans="1:10">
      <c r="A41" s="3" t="s">
        <v>3</v>
      </c>
      <c r="B41" s="2">
        <v>11</v>
      </c>
      <c r="C41" s="28"/>
      <c r="D41" s="29"/>
      <c r="E41" s="29"/>
      <c r="F41" s="29"/>
      <c r="G41" s="29"/>
      <c r="H41" s="29"/>
      <c r="I41" s="29"/>
      <c r="J41" s="30"/>
    </row>
    <row r="42" spans="1:10" ht="15.75" thickBot="1">
      <c r="A42" s="3" t="s">
        <v>4</v>
      </c>
      <c r="B42" s="2">
        <v>7.8</v>
      </c>
      <c r="C42" s="28"/>
      <c r="D42" s="29"/>
      <c r="E42" s="29"/>
      <c r="F42" s="29"/>
      <c r="G42" s="29"/>
      <c r="H42" s="29"/>
      <c r="I42" s="29"/>
      <c r="J42" s="30"/>
    </row>
    <row r="43" spans="1:10" ht="19.5" thickBot="1">
      <c r="A43" s="6" t="s">
        <v>5</v>
      </c>
      <c r="B43" s="7">
        <f>SUM(B39:B42)</f>
        <v>43.459999999999994</v>
      </c>
      <c r="C43" s="31"/>
      <c r="D43" s="32"/>
      <c r="E43" s="32"/>
      <c r="F43" s="32"/>
      <c r="G43" s="32"/>
      <c r="H43" s="32"/>
      <c r="I43" s="32"/>
      <c r="J43" s="33"/>
    </row>
    <row r="45" spans="1:10">
      <c r="A45" s="5" t="s">
        <v>10</v>
      </c>
      <c r="B45" s="2"/>
      <c r="C45" s="25" t="s">
        <v>28</v>
      </c>
      <c r="D45" s="26"/>
      <c r="E45" s="26"/>
      <c r="F45" s="26"/>
      <c r="G45" s="26"/>
      <c r="H45" s="26"/>
      <c r="I45" s="26"/>
      <c r="J45" s="27"/>
    </row>
    <row r="46" spans="1:10">
      <c r="A46" s="2" t="s">
        <v>1</v>
      </c>
      <c r="B46" s="2">
        <v>15.16</v>
      </c>
      <c r="C46" s="28"/>
      <c r="D46" s="29"/>
      <c r="E46" s="29"/>
      <c r="F46" s="29"/>
      <c r="G46" s="29"/>
      <c r="H46" s="29"/>
      <c r="I46" s="29"/>
      <c r="J46" s="30"/>
    </row>
    <row r="47" spans="1:10">
      <c r="A47" s="2" t="s">
        <v>2</v>
      </c>
      <c r="B47" s="2">
        <v>9.16</v>
      </c>
      <c r="C47" s="28"/>
      <c r="D47" s="29"/>
      <c r="E47" s="29"/>
      <c r="F47" s="29"/>
      <c r="G47" s="29"/>
      <c r="H47" s="29"/>
      <c r="I47" s="29"/>
      <c r="J47" s="30"/>
    </row>
    <row r="48" spans="1:10">
      <c r="A48" s="3" t="s">
        <v>3</v>
      </c>
      <c r="B48" s="2">
        <v>8.5</v>
      </c>
      <c r="C48" s="28"/>
      <c r="D48" s="29"/>
      <c r="E48" s="29"/>
      <c r="F48" s="29"/>
      <c r="G48" s="29"/>
      <c r="H48" s="29"/>
      <c r="I48" s="29"/>
      <c r="J48" s="30"/>
    </row>
    <row r="49" spans="1:10" ht="15.75" thickBot="1">
      <c r="A49" s="3" t="s">
        <v>4</v>
      </c>
      <c r="B49" s="2">
        <v>5.13</v>
      </c>
      <c r="C49" s="28"/>
      <c r="D49" s="29"/>
      <c r="E49" s="29"/>
      <c r="F49" s="29"/>
      <c r="G49" s="29"/>
      <c r="H49" s="29"/>
      <c r="I49" s="29"/>
      <c r="J49" s="30"/>
    </row>
    <row r="50" spans="1:10" ht="19.5" thickBot="1">
      <c r="A50" s="6" t="s">
        <v>5</v>
      </c>
      <c r="B50" s="7">
        <f>SUM(B46:B49)</f>
        <v>37.950000000000003</v>
      </c>
      <c r="C50" s="31"/>
      <c r="D50" s="32"/>
      <c r="E50" s="32"/>
      <c r="F50" s="32"/>
      <c r="G50" s="32"/>
      <c r="H50" s="32"/>
      <c r="I50" s="32"/>
      <c r="J50" s="33"/>
    </row>
    <row r="52" spans="1:10">
      <c r="A52" s="5" t="s">
        <v>11</v>
      </c>
      <c r="B52" s="2"/>
      <c r="C52" s="25" t="s">
        <v>52</v>
      </c>
      <c r="D52" s="26"/>
      <c r="E52" s="26"/>
      <c r="F52" s="26"/>
      <c r="G52" s="26"/>
      <c r="H52" s="26"/>
      <c r="I52" s="26"/>
      <c r="J52" s="27"/>
    </row>
    <row r="53" spans="1:10">
      <c r="A53" s="2" t="s">
        <v>1</v>
      </c>
      <c r="B53" s="2">
        <v>13.66</v>
      </c>
      <c r="C53" s="28"/>
      <c r="D53" s="29"/>
      <c r="E53" s="29"/>
      <c r="F53" s="29"/>
      <c r="G53" s="29"/>
      <c r="H53" s="29"/>
      <c r="I53" s="29"/>
      <c r="J53" s="30"/>
    </row>
    <row r="54" spans="1:10">
      <c r="A54" s="2" t="s">
        <v>2</v>
      </c>
      <c r="B54" s="2">
        <v>11.5</v>
      </c>
      <c r="C54" s="28"/>
      <c r="D54" s="29"/>
      <c r="E54" s="29"/>
      <c r="F54" s="29"/>
      <c r="G54" s="29"/>
      <c r="H54" s="29"/>
      <c r="I54" s="29"/>
      <c r="J54" s="30"/>
    </row>
    <row r="55" spans="1:10">
      <c r="A55" s="3" t="s">
        <v>3</v>
      </c>
      <c r="B55" s="2">
        <v>10.25</v>
      </c>
      <c r="C55" s="28"/>
      <c r="D55" s="29"/>
      <c r="E55" s="29"/>
      <c r="F55" s="29"/>
      <c r="G55" s="29"/>
      <c r="H55" s="29"/>
      <c r="I55" s="29"/>
      <c r="J55" s="30"/>
    </row>
    <row r="56" spans="1:10" ht="15.75" thickBot="1">
      <c r="A56" s="3" t="s">
        <v>4</v>
      </c>
      <c r="B56" s="2">
        <v>9.93</v>
      </c>
      <c r="C56" s="28"/>
      <c r="D56" s="29"/>
      <c r="E56" s="29"/>
      <c r="F56" s="29"/>
      <c r="G56" s="29"/>
      <c r="H56" s="29"/>
      <c r="I56" s="29"/>
      <c r="J56" s="30"/>
    </row>
    <row r="57" spans="1:10" ht="19.5" thickBot="1">
      <c r="A57" s="6" t="s">
        <v>5</v>
      </c>
      <c r="B57" s="7">
        <f>SUM(B53:B56)</f>
        <v>45.339999999999996</v>
      </c>
      <c r="C57" s="31"/>
      <c r="D57" s="32"/>
      <c r="E57" s="32"/>
      <c r="F57" s="32"/>
      <c r="G57" s="32"/>
      <c r="H57" s="32"/>
      <c r="I57" s="32"/>
      <c r="J57" s="33"/>
    </row>
    <row r="59" spans="1:10">
      <c r="A59" s="5" t="s">
        <v>12</v>
      </c>
      <c r="B59" s="2"/>
      <c r="C59" s="25" t="s">
        <v>51</v>
      </c>
      <c r="D59" s="26"/>
      <c r="E59" s="26"/>
      <c r="F59" s="26"/>
      <c r="G59" s="26"/>
      <c r="H59" s="26"/>
      <c r="I59" s="26"/>
      <c r="J59" s="27"/>
    </row>
    <row r="60" spans="1:10">
      <c r="A60" s="2" t="s">
        <v>1</v>
      </c>
      <c r="B60" s="2">
        <v>14.83</v>
      </c>
      <c r="C60" s="28"/>
      <c r="D60" s="29"/>
      <c r="E60" s="29"/>
      <c r="F60" s="29"/>
      <c r="G60" s="29"/>
      <c r="H60" s="29"/>
      <c r="I60" s="29"/>
      <c r="J60" s="30"/>
    </row>
    <row r="61" spans="1:10">
      <c r="A61" s="2" t="s">
        <v>2</v>
      </c>
      <c r="B61" s="2">
        <v>11.83</v>
      </c>
      <c r="C61" s="28"/>
      <c r="D61" s="29"/>
      <c r="E61" s="29"/>
      <c r="F61" s="29"/>
      <c r="G61" s="29"/>
      <c r="H61" s="29"/>
      <c r="I61" s="29"/>
      <c r="J61" s="30"/>
    </row>
    <row r="62" spans="1:10">
      <c r="A62" s="3" t="s">
        <v>3</v>
      </c>
      <c r="B62" s="2">
        <v>11.5</v>
      </c>
      <c r="C62" s="28"/>
      <c r="D62" s="29"/>
      <c r="E62" s="29"/>
      <c r="F62" s="29"/>
      <c r="G62" s="29"/>
      <c r="H62" s="29"/>
      <c r="I62" s="29"/>
      <c r="J62" s="30"/>
    </row>
    <row r="63" spans="1:10" ht="15.75" thickBot="1">
      <c r="A63" s="3" t="s">
        <v>4</v>
      </c>
      <c r="B63" s="2">
        <v>13.73</v>
      </c>
      <c r="C63" s="28"/>
      <c r="D63" s="29"/>
      <c r="E63" s="29"/>
      <c r="F63" s="29"/>
      <c r="G63" s="29"/>
      <c r="H63" s="29"/>
      <c r="I63" s="29"/>
      <c r="J63" s="30"/>
    </row>
    <row r="64" spans="1:10" ht="19.5" thickBot="1">
      <c r="A64" s="6" t="s">
        <v>5</v>
      </c>
      <c r="B64" s="7">
        <f>SUM(B60:B63)</f>
        <v>51.89</v>
      </c>
      <c r="C64" s="31"/>
      <c r="D64" s="32"/>
      <c r="E64" s="32"/>
      <c r="F64" s="32"/>
      <c r="G64" s="32"/>
      <c r="H64" s="32"/>
      <c r="I64" s="32"/>
      <c r="J64" s="33"/>
    </row>
    <row r="66" spans="1:10">
      <c r="A66" s="5" t="s">
        <v>13</v>
      </c>
      <c r="B66" s="2"/>
      <c r="C66" s="25" t="s">
        <v>53</v>
      </c>
      <c r="D66" s="26"/>
      <c r="E66" s="26"/>
      <c r="F66" s="26"/>
      <c r="G66" s="26"/>
      <c r="H66" s="26"/>
      <c r="I66" s="26"/>
      <c r="J66" s="27"/>
    </row>
    <row r="67" spans="1:10">
      <c r="A67" s="2" t="s">
        <v>1</v>
      </c>
      <c r="B67" s="2">
        <v>13.5</v>
      </c>
      <c r="C67" s="28"/>
      <c r="D67" s="29"/>
      <c r="E67" s="29"/>
      <c r="F67" s="29"/>
      <c r="G67" s="29"/>
      <c r="H67" s="29"/>
      <c r="I67" s="29"/>
      <c r="J67" s="30"/>
    </row>
    <row r="68" spans="1:10">
      <c r="A68" s="2" t="s">
        <v>2</v>
      </c>
      <c r="B68" s="2">
        <v>9.83</v>
      </c>
      <c r="C68" s="28"/>
      <c r="D68" s="29"/>
      <c r="E68" s="29"/>
      <c r="F68" s="29"/>
      <c r="G68" s="29"/>
      <c r="H68" s="29"/>
      <c r="I68" s="29"/>
      <c r="J68" s="30"/>
    </row>
    <row r="69" spans="1:10">
      <c r="A69" s="3" t="s">
        <v>3</v>
      </c>
      <c r="B69" s="2">
        <v>9.66</v>
      </c>
      <c r="C69" s="28"/>
      <c r="D69" s="29"/>
      <c r="E69" s="29"/>
      <c r="F69" s="29"/>
      <c r="G69" s="29"/>
      <c r="H69" s="29"/>
      <c r="I69" s="29"/>
      <c r="J69" s="30"/>
    </row>
    <row r="70" spans="1:10" ht="15.75" thickBot="1">
      <c r="A70" s="3" t="s">
        <v>4</v>
      </c>
      <c r="B70" s="2">
        <v>6.8</v>
      </c>
      <c r="C70" s="28"/>
      <c r="D70" s="29"/>
      <c r="E70" s="29"/>
      <c r="F70" s="29"/>
      <c r="G70" s="29"/>
      <c r="H70" s="29"/>
      <c r="I70" s="29"/>
      <c r="J70" s="30"/>
    </row>
    <row r="71" spans="1:10" ht="19.5" thickBot="1">
      <c r="A71" s="6" t="s">
        <v>5</v>
      </c>
      <c r="B71" s="7">
        <f>SUM(B67:B70)</f>
        <v>39.789999999999992</v>
      </c>
      <c r="C71" s="31"/>
      <c r="D71" s="32"/>
      <c r="E71" s="32"/>
      <c r="F71" s="32"/>
      <c r="G71" s="32"/>
      <c r="H71" s="32"/>
      <c r="I71" s="32"/>
      <c r="J71" s="33"/>
    </row>
  </sheetData>
  <sheetProtection password="E9F0" sheet="1" objects="1" scenarios="1" selectLockedCells="1" selectUnlockedCells="1"/>
  <mergeCells count="11">
    <mergeCell ref="C66:J71"/>
    <mergeCell ref="C31:J36"/>
    <mergeCell ref="C38:J43"/>
    <mergeCell ref="C45:J50"/>
    <mergeCell ref="C52:J57"/>
    <mergeCell ref="C59:J64"/>
    <mergeCell ref="C3:J8"/>
    <mergeCell ref="C10:J15"/>
    <mergeCell ref="C17:J22"/>
    <mergeCell ref="C24:J29"/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1"/>
  <sheetViews>
    <sheetView zoomScale="115" zoomScaleNormal="115" workbookViewId="0">
      <selection sqref="A1:B1"/>
    </sheetView>
  </sheetViews>
  <sheetFormatPr defaultRowHeight="15"/>
  <cols>
    <col min="1" max="1" width="42.7109375" bestFit="1" customWidth="1"/>
    <col min="2" max="2" width="12.42578125" customWidth="1"/>
  </cols>
  <sheetData>
    <row r="1" spans="1:2">
      <c r="A1" s="24" t="s">
        <v>16</v>
      </c>
      <c r="B1" s="24"/>
    </row>
    <row r="3" spans="1:2">
      <c r="A3" s="12" t="s">
        <v>22</v>
      </c>
      <c r="B3" s="9"/>
    </row>
    <row r="4" spans="1:2">
      <c r="A4" s="9" t="s">
        <v>17</v>
      </c>
      <c r="B4" s="9">
        <v>8.66</v>
      </c>
    </row>
    <row r="5" spans="1:2">
      <c r="A5" s="9" t="s">
        <v>18</v>
      </c>
      <c r="B5" s="9">
        <v>8</v>
      </c>
    </row>
    <row r="6" spans="1:2">
      <c r="A6" s="10" t="s">
        <v>19</v>
      </c>
      <c r="B6" s="9">
        <v>12.16</v>
      </c>
    </row>
    <row r="7" spans="1:2" ht="15.75" thickBot="1">
      <c r="A7" s="10" t="s">
        <v>20</v>
      </c>
      <c r="B7" s="14">
        <v>4.33</v>
      </c>
    </row>
    <row r="8" spans="1:2" ht="19.5" thickBot="1">
      <c r="A8" s="13" t="s">
        <v>21</v>
      </c>
      <c r="B8" s="15">
        <v>33.15</v>
      </c>
    </row>
    <row r="9" spans="1:2">
      <c r="A9" s="11"/>
      <c r="B9" s="8"/>
    </row>
    <row r="10" spans="1:2">
      <c r="A10" s="12" t="s">
        <v>23</v>
      </c>
      <c r="B10" s="9"/>
    </row>
    <row r="11" spans="1:2">
      <c r="A11" s="9" t="s">
        <v>17</v>
      </c>
      <c r="B11" s="9">
        <v>5.66</v>
      </c>
    </row>
    <row r="12" spans="1:2">
      <c r="A12" s="9" t="s">
        <v>18</v>
      </c>
      <c r="B12" s="9">
        <v>4.66</v>
      </c>
    </row>
    <row r="13" spans="1:2">
      <c r="A13" s="10" t="s">
        <v>19</v>
      </c>
      <c r="B13" s="9">
        <v>9.5</v>
      </c>
    </row>
    <row r="14" spans="1:2" ht="15.75" thickBot="1">
      <c r="A14" s="10" t="s">
        <v>20</v>
      </c>
      <c r="B14" s="9">
        <v>3.38</v>
      </c>
    </row>
    <row r="15" spans="1:2" ht="19.5" thickBot="1">
      <c r="A15" s="13" t="s">
        <v>21</v>
      </c>
      <c r="B15" s="15">
        <v>23.2</v>
      </c>
    </row>
    <row r="16" spans="1:2">
      <c r="A16" s="11"/>
      <c r="B16" s="8"/>
    </row>
    <row r="17" spans="1:2">
      <c r="A17" s="12" t="s">
        <v>24</v>
      </c>
      <c r="B17" s="9"/>
    </row>
    <row r="18" spans="1:2">
      <c r="A18" s="9" t="s">
        <v>17</v>
      </c>
      <c r="B18" s="9">
        <v>6.88</v>
      </c>
    </row>
    <row r="19" spans="1:2">
      <c r="A19" s="9" t="s">
        <v>18</v>
      </c>
      <c r="B19" s="9">
        <v>7.33</v>
      </c>
    </row>
    <row r="20" spans="1:2">
      <c r="A20" s="10" t="s">
        <v>19</v>
      </c>
      <c r="B20" s="9">
        <v>10.16</v>
      </c>
    </row>
    <row r="21" spans="1:2" ht="15.75" thickBot="1">
      <c r="A21" s="10" t="s">
        <v>20</v>
      </c>
      <c r="B21" s="9">
        <v>3.44</v>
      </c>
    </row>
    <row r="22" spans="1:2" ht="19.5" thickBot="1">
      <c r="A22" s="13" t="s">
        <v>21</v>
      </c>
      <c r="B22" s="15">
        <v>27.810000000000002</v>
      </c>
    </row>
    <row r="24" spans="1:2">
      <c r="A24" s="12" t="s">
        <v>25</v>
      </c>
      <c r="B24" s="9"/>
    </row>
    <row r="25" spans="1:2">
      <c r="A25" s="9" t="s">
        <v>17</v>
      </c>
      <c r="B25" s="9">
        <v>7.11</v>
      </c>
    </row>
    <row r="26" spans="1:2">
      <c r="A26" s="9" t="s">
        <v>18</v>
      </c>
      <c r="B26" s="9">
        <v>8.66</v>
      </c>
    </row>
    <row r="27" spans="1:2">
      <c r="A27" s="10" t="s">
        <v>19</v>
      </c>
      <c r="B27" s="9">
        <v>12.16</v>
      </c>
    </row>
    <row r="28" spans="1:2" ht="15.75" thickBot="1">
      <c r="A28" s="10" t="s">
        <v>20</v>
      </c>
      <c r="B28" s="9">
        <v>3.94</v>
      </c>
    </row>
    <row r="29" spans="1:2" ht="19.5" thickBot="1">
      <c r="A29" s="13" t="s">
        <v>21</v>
      </c>
      <c r="B29" s="15">
        <v>31.87</v>
      </c>
    </row>
    <row r="31" spans="1:2">
      <c r="A31" s="12" t="s">
        <v>26</v>
      </c>
      <c r="B31" s="9"/>
    </row>
    <row r="32" spans="1:2">
      <c r="A32" s="9" t="s">
        <v>17</v>
      </c>
      <c r="B32" s="9">
        <v>9.77</v>
      </c>
    </row>
    <row r="33" spans="1:2">
      <c r="A33" s="9" t="s">
        <v>18</v>
      </c>
      <c r="B33" s="9">
        <v>10</v>
      </c>
    </row>
    <row r="34" spans="1:2">
      <c r="A34" s="10" t="s">
        <v>19</v>
      </c>
      <c r="B34" s="9">
        <v>14.6</v>
      </c>
    </row>
    <row r="35" spans="1:2" ht="15.75" thickBot="1">
      <c r="A35" s="10" t="s">
        <v>20</v>
      </c>
      <c r="B35" s="9">
        <v>4.7</v>
      </c>
    </row>
    <row r="36" spans="1:2" ht="19.5" thickBot="1">
      <c r="A36" s="13" t="s">
        <v>21</v>
      </c>
      <c r="B36" s="15">
        <v>39.07</v>
      </c>
    </row>
    <row r="38" spans="1:2">
      <c r="A38" s="12" t="s">
        <v>27</v>
      </c>
      <c r="B38" s="9"/>
    </row>
    <row r="39" spans="1:2">
      <c r="A39" s="9" t="s">
        <v>17</v>
      </c>
      <c r="B39" s="9">
        <v>7.66</v>
      </c>
    </row>
    <row r="40" spans="1:2">
      <c r="A40" s="9" t="s">
        <v>18</v>
      </c>
      <c r="B40" s="9">
        <v>8.33</v>
      </c>
    </row>
    <row r="41" spans="1:2">
      <c r="A41" s="10" t="s">
        <v>19</v>
      </c>
      <c r="B41" s="9">
        <v>13.66</v>
      </c>
    </row>
    <row r="42" spans="1:2" ht="15.75" thickBot="1">
      <c r="A42" s="10" t="s">
        <v>20</v>
      </c>
      <c r="B42" s="9">
        <v>4.3600000000000003</v>
      </c>
    </row>
    <row r="43" spans="1:2" ht="19.5" thickBot="1">
      <c r="A43" s="13" t="s">
        <v>21</v>
      </c>
      <c r="B43" s="15">
        <v>34.01</v>
      </c>
    </row>
    <row r="45" spans="1:2">
      <c r="A45" s="12" t="s">
        <v>28</v>
      </c>
      <c r="B45" s="9"/>
    </row>
    <row r="46" spans="1:2">
      <c r="A46" s="9" t="s">
        <v>17</v>
      </c>
      <c r="B46" s="9">
        <v>7.66</v>
      </c>
    </row>
    <row r="47" spans="1:2">
      <c r="A47" s="9" t="s">
        <v>18</v>
      </c>
      <c r="B47" s="9">
        <v>6.33</v>
      </c>
    </row>
    <row r="48" spans="1:2">
      <c r="A48" s="10" t="s">
        <v>19</v>
      </c>
      <c r="B48" s="9">
        <v>11.83</v>
      </c>
    </row>
    <row r="49" spans="1:2" ht="15.75" thickBot="1">
      <c r="A49" s="10" t="s">
        <v>20</v>
      </c>
      <c r="B49" s="9">
        <v>3.61</v>
      </c>
    </row>
    <row r="50" spans="1:2" ht="19.5" thickBot="1">
      <c r="A50" s="13" t="s">
        <v>21</v>
      </c>
      <c r="B50" s="15">
        <v>29.43</v>
      </c>
    </row>
    <row r="52" spans="1:2">
      <c r="A52" s="12" t="s">
        <v>29</v>
      </c>
      <c r="B52" s="9"/>
    </row>
    <row r="53" spans="1:2">
      <c r="A53" s="9" t="s">
        <v>17</v>
      </c>
      <c r="B53" s="9">
        <v>7.88</v>
      </c>
    </row>
    <row r="54" spans="1:2">
      <c r="A54" s="9" t="s">
        <v>18</v>
      </c>
      <c r="B54" s="9">
        <v>7.66</v>
      </c>
    </row>
    <row r="55" spans="1:2">
      <c r="A55" s="10" t="s">
        <v>19</v>
      </c>
      <c r="B55" s="9">
        <v>11.33</v>
      </c>
    </row>
    <row r="56" spans="1:2" ht="15.75" thickBot="1">
      <c r="A56" s="10" t="s">
        <v>20</v>
      </c>
      <c r="B56" s="9">
        <v>4.16</v>
      </c>
    </row>
    <row r="57" spans="1:2" ht="19.5" thickBot="1">
      <c r="A57" s="13" t="s">
        <v>21</v>
      </c>
      <c r="B57" s="15">
        <v>31.029999999999998</v>
      </c>
    </row>
    <row r="59" spans="1:2">
      <c r="A59" s="12" t="s">
        <v>30</v>
      </c>
      <c r="B59" s="9"/>
    </row>
    <row r="60" spans="1:2">
      <c r="A60" s="9" t="s">
        <v>17</v>
      </c>
      <c r="B60" s="9">
        <v>8.11</v>
      </c>
    </row>
    <row r="61" spans="1:2">
      <c r="A61" s="9" t="s">
        <v>18</v>
      </c>
      <c r="B61" s="9">
        <v>8.33</v>
      </c>
    </row>
    <row r="62" spans="1:2">
      <c r="A62" s="10" t="s">
        <v>19</v>
      </c>
      <c r="B62" s="9">
        <v>4.33</v>
      </c>
    </row>
    <row r="63" spans="1:2" ht="15.75" thickBot="1">
      <c r="A63" s="10" t="s">
        <v>20</v>
      </c>
      <c r="B63" s="9">
        <v>3.77</v>
      </c>
    </row>
    <row r="64" spans="1:2" ht="19.5" thickBot="1">
      <c r="A64" s="13" t="s">
        <v>21</v>
      </c>
      <c r="B64" s="15">
        <v>24.539999999999996</v>
      </c>
    </row>
    <row r="66" spans="1:2">
      <c r="A66" s="12" t="s">
        <v>31</v>
      </c>
      <c r="B66" s="9"/>
    </row>
    <row r="67" spans="1:2">
      <c r="A67" s="9" t="s">
        <v>17</v>
      </c>
      <c r="B67" s="9">
        <v>7.77</v>
      </c>
    </row>
    <row r="68" spans="1:2">
      <c r="A68" s="9" t="s">
        <v>18</v>
      </c>
      <c r="B68" s="9">
        <v>7.33</v>
      </c>
    </row>
    <row r="69" spans="1:2">
      <c r="A69" s="10" t="s">
        <v>19</v>
      </c>
      <c r="B69" s="9">
        <v>12.16</v>
      </c>
    </row>
    <row r="70" spans="1:2" ht="15.75" thickBot="1">
      <c r="A70" s="10" t="s">
        <v>20</v>
      </c>
      <c r="B70" s="9">
        <v>3.77</v>
      </c>
    </row>
    <row r="71" spans="1:2" ht="19.5" thickBot="1">
      <c r="A71" s="13" t="s">
        <v>21</v>
      </c>
      <c r="B71" s="15">
        <v>31.029999999999998</v>
      </c>
    </row>
  </sheetData>
  <sheetProtection password="E9F0" sheet="1" objects="1" scenarios="1" selectLockedCells="1" selectUnlockedCells="1"/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="115" zoomScaleNormal="115" workbookViewId="0">
      <selection activeCell="C12" sqref="C12"/>
    </sheetView>
  </sheetViews>
  <sheetFormatPr defaultRowHeight="15"/>
  <cols>
    <col min="1" max="1" width="51.85546875" bestFit="1" customWidth="1"/>
    <col min="2" max="2" width="13.140625" customWidth="1"/>
    <col min="3" max="3" width="12.42578125" customWidth="1"/>
    <col min="4" max="4" width="11" customWidth="1"/>
    <col min="5" max="5" width="12.140625" bestFit="1" customWidth="1"/>
  </cols>
  <sheetData>
    <row r="1" spans="1:5" s="8" customFormat="1"/>
    <row r="2" spans="1:5">
      <c r="A2" s="12" t="s">
        <v>44</v>
      </c>
      <c r="B2" s="22" t="s">
        <v>45</v>
      </c>
      <c r="C2" s="22" t="s">
        <v>46</v>
      </c>
      <c r="D2" s="22" t="s">
        <v>47</v>
      </c>
      <c r="E2" s="23" t="s">
        <v>54</v>
      </c>
    </row>
    <row r="3" spans="1:5">
      <c r="A3" s="12" t="s">
        <v>26</v>
      </c>
      <c r="B3" s="22">
        <f>'Notas Envelopes 1'!B36</f>
        <v>57.269999999999996</v>
      </c>
      <c r="C3" s="22">
        <f>'Notas Envelopes 3'!B36</f>
        <v>39.07</v>
      </c>
      <c r="D3" s="22">
        <f t="shared" ref="D3:D12" si="0">B3+C3</f>
        <v>96.34</v>
      </c>
      <c r="E3" s="22" t="s">
        <v>55</v>
      </c>
    </row>
    <row r="4" spans="1:5">
      <c r="A4" s="12" t="s">
        <v>25</v>
      </c>
      <c r="B4" s="22">
        <f>'Notas Envelopes 1'!B15</f>
        <v>54.95</v>
      </c>
      <c r="C4" s="22">
        <f>'Notas Envelopes 3'!B29</f>
        <v>31.87</v>
      </c>
      <c r="D4" s="22">
        <f t="shared" si="0"/>
        <v>86.820000000000007</v>
      </c>
      <c r="E4" s="22" t="s">
        <v>56</v>
      </c>
    </row>
    <row r="5" spans="1:5">
      <c r="A5" s="12" t="s">
        <v>29</v>
      </c>
      <c r="B5" s="22">
        <f>'Notas Envelopes 1'!B64</f>
        <v>51.89</v>
      </c>
      <c r="C5" s="22">
        <f>'Notas Envelopes 3'!B57</f>
        <v>31.029999999999998</v>
      </c>
      <c r="D5" s="22">
        <f t="shared" si="0"/>
        <v>82.92</v>
      </c>
      <c r="E5" s="22" t="s">
        <v>57</v>
      </c>
    </row>
    <row r="6" spans="1:5">
      <c r="A6" s="12" t="s">
        <v>22</v>
      </c>
      <c r="B6" s="22">
        <f>'Notas Envelopes 1'!B43</f>
        <v>43.459999999999994</v>
      </c>
      <c r="C6" s="22">
        <f>'Notas Envelopes 3'!B8</f>
        <v>33.15</v>
      </c>
      <c r="D6" s="22">
        <f t="shared" si="0"/>
        <v>76.609999999999985</v>
      </c>
      <c r="E6" s="22" t="s">
        <v>58</v>
      </c>
    </row>
    <row r="7" spans="1:5">
      <c r="A7" s="12" t="s">
        <v>31</v>
      </c>
      <c r="B7" s="22">
        <f>'Notas Envelopes 1'!B57</f>
        <v>45.339999999999996</v>
      </c>
      <c r="C7" s="22">
        <f>'Notas Envelopes 3'!B71</f>
        <v>31.029999999999998</v>
      </c>
      <c r="D7" s="22">
        <f t="shared" si="0"/>
        <v>76.36999999999999</v>
      </c>
      <c r="E7" s="22" t="s">
        <v>59</v>
      </c>
    </row>
    <row r="8" spans="1:5">
      <c r="A8" s="12" t="s">
        <v>27</v>
      </c>
      <c r="B8" s="22">
        <f>'Notas Envelopes 1'!B71</f>
        <v>39.789999999999992</v>
      </c>
      <c r="C8" s="22">
        <f>'Notas Envelopes 3'!B43</f>
        <v>34.01</v>
      </c>
      <c r="D8" s="22">
        <f t="shared" si="0"/>
        <v>73.799999999999983</v>
      </c>
      <c r="E8" s="22" t="s">
        <v>60</v>
      </c>
    </row>
    <row r="9" spans="1:5">
      <c r="A9" s="12" t="s">
        <v>30</v>
      </c>
      <c r="B9" s="22">
        <f>'Notas Envelopes 1'!B29</f>
        <v>47.89</v>
      </c>
      <c r="C9" s="22">
        <f>'Notas Envelopes 3'!B64</f>
        <v>24.539999999999996</v>
      </c>
      <c r="D9" s="22">
        <f t="shared" si="0"/>
        <v>72.429999999999993</v>
      </c>
      <c r="E9" s="22" t="s">
        <v>61</v>
      </c>
    </row>
    <row r="10" spans="1:5">
      <c r="A10" s="12" t="s">
        <v>23</v>
      </c>
      <c r="B10" s="22">
        <f>'Notas Envelopes 1'!B22</f>
        <v>48.2</v>
      </c>
      <c r="C10" s="22">
        <f>'Notas Envelopes 3'!B15</f>
        <v>23.2</v>
      </c>
      <c r="D10" s="22">
        <f t="shared" si="0"/>
        <v>71.400000000000006</v>
      </c>
      <c r="E10" s="22" t="s">
        <v>62</v>
      </c>
    </row>
    <row r="11" spans="1:5">
      <c r="A11" s="12" t="s">
        <v>28</v>
      </c>
      <c r="B11" s="22">
        <f>'Notas Envelopes 1'!B50</f>
        <v>37.950000000000003</v>
      </c>
      <c r="C11" s="22">
        <f>'Notas Envelopes 3'!B50</f>
        <v>29.43</v>
      </c>
      <c r="D11" s="22">
        <f t="shared" si="0"/>
        <v>67.38</v>
      </c>
      <c r="E11" s="22" t="s">
        <v>63</v>
      </c>
    </row>
    <row r="12" spans="1:5">
      <c r="A12" s="12" t="s">
        <v>24</v>
      </c>
      <c r="B12" s="22">
        <f>'Notas Envelopes 1'!B8</f>
        <v>32.700000000000003</v>
      </c>
      <c r="C12" s="22">
        <f>'Notas Envelopes 3'!B22</f>
        <v>27.810000000000002</v>
      </c>
      <c r="D12" s="22">
        <f t="shared" si="0"/>
        <v>60.510000000000005</v>
      </c>
      <c r="E12" s="22" t="s">
        <v>64</v>
      </c>
    </row>
  </sheetData>
  <sheetProtection password="E9F0" sheet="1" objects="1" scenarios="1" selectLockedCells="1" selectUnlockedCells="1"/>
  <sortState ref="A3:D12">
    <sortCondition descending="1" ref="D3:D1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5"/>
  <sheetViews>
    <sheetView workbookViewId="0">
      <selection activeCell="A7" sqref="A7"/>
    </sheetView>
  </sheetViews>
  <sheetFormatPr defaultRowHeight="15"/>
  <cols>
    <col min="1" max="1" width="98.140625" customWidth="1"/>
  </cols>
  <sheetData>
    <row r="1" spans="1:1" ht="15.75" thickBot="1"/>
    <row r="2" spans="1:1" ht="15" customHeight="1">
      <c r="A2" s="20" t="s">
        <v>32</v>
      </c>
    </row>
    <row r="3" spans="1:1" ht="15.75" customHeight="1">
      <c r="A3" s="19" t="s">
        <v>33</v>
      </c>
    </row>
    <row r="4" spans="1:1" ht="16.5" customHeight="1">
      <c r="A4" s="19" t="s">
        <v>34</v>
      </c>
    </row>
    <row r="5" spans="1:1" ht="15.75" customHeight="1">
      <c r="A5" s="19" t="s">
        <v>35</v>
      </c>
    </row>
    <row r="6" spans="1:1" ht="15.75" customHeight="1">
      <c r="A6" s="19" t="s">
        <v>36</v>
      </c>
    </row>
    <row r="7" spans="1:1" ht="15.75" thickBot="1">
      <c r="A7" s="21" t="s">
        <v>37</v>
      </c>
    </row>
    <row r="9" spans="1:1" ht="15.75" thickBot="1"/>
    <row r="10" spans="1:1">
      <c r="A10" s="20" t="s">
        <v>38</v>
      </c>
    </row>
    <row r="11" spans="1:1">
      <c r="A11" s="19" t="s">
        <v>39</v>
      </c>
    </row>
    <row r="12" spans="1:1">
      <c r="A12" s="19" t="s">
        <v>40</v>
      </c>
    </row>
    <row r="13" spans="1:1">
      <c r="A13" s="19" t="s">
        <v>41</v>
      </c>
    </row>
    <row r="14" spans="1:1">
      <c r="A14" s="19" t="s">
        <v>42</v>
      </c>
    </row>
    <row r="15" spans="1:1" ht="15.75" thickBot="1">
      <c r="A15" s="21" t="s">
        <v>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Notas Envelopes 1</vt:lpstr>
      <vt:lpstr>Notas Envelopes 3</vt:lpstr>
      <vt:lpstr>Relatório Final</vt:lpstr>
      <vt:lpstr>Plan2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asscompras</dc:creator>
  <cp:lastModifiedBy>asscompras</cp:lastModifiedBy>
  <dcterms:created xsi:type="dcterms:W3CDTF">2017-06-06T18:30:00Z</dcterms:created>
  <dcterms:modified xsi:type="dcterms:W3CDTF">2017-06-08T20:25:28Z</dcterms:modified>
</cp:coreProperties>
</file>